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林業・森林\06_那賀庁舎\02治山・林道\01治山\04　県営工事　用地・積算データ\【R06】\【継続　流域保全】　大美谷　渓間工事\ｻ　設計書\01当初\積算書\"/>
    </mc:Choice>
  </mc:AlternateContent>
  <xr:revisionPtr revIDLastSave="0" documentId="13_ncr:1_{525F7243-5EAF-4786-A62E-D2569756BFB1}" xr6:coauthVersionLast="47" xr6:coauthVersionMax="47" xr10:uidLastSave="{00000000-0000-0000-0000-000000000000}"/>
  <bookViews>
    <workbookView xWindow="-20805" yWindow="-2730" windowWidth="27735" windowHeight="15660" xr2:uid="{54E1674A-7D2C-41A3-A8B9-BBEF0A8EE9F0}"/>
  </bookViews>
  <sheets>
    <sheet name="工事費内訳書" sheetId="2" r:id="rId1"/>
  </sheets>
  <definedNames>
    <definedName name="_xlnm.Print_Area" localSheetId="0">工事費内訳書!$A$1:$G$82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G15" i="2"/>
  <c r="G52" i="2"/>
  <c r="G55" i="2"/>
  <c r="G76" i="2" l="1"/>
  <c r="G75" i="2" s="1"/>
  <c r="G74" i="2" s="1"/>
  <c r="G73" i="2" s="1"/>
  <c r="G70" i="2"/>
  <c r="G69" i="2" s="1"/>
  <c r="G68" i="2" s="1"/>
  <c r="G67" i="2" s="1"/>
  <c r="G64" i="2"/>
  <c r="G63" i="2" s="1"/>
  <c r="G62" i="2" s="1"/>
  <c r="G61" i="2" s="1"/>
  <c r="G48" i="2"/>
  <c r="G45" i="2"/>
  <c r="G44" i="2" s="1"/>
  <c r="G43" i="2" s="1"/>
  <c r="G41" i="2"/>
  <c r="G40" i="2" s="1"/>
  <c r="G39" i="2" s="1"/>
  <c r="G33" i="2"/>
  <c r="G29" i="2"/>
  <c r="G13" i="2" l="1"/>
  <c r="G12" i="2" s="1"/>
  <c r="G59" i="2"/>
  <c r="G58" i="2" s="1"/>
  <c r="G11" i="2" l="1"/>
  <c r="G10" i="2" l="1"/>
  <c r="G81" i="2" s="1"/>
  <c r="G82" i="2" s="1"/>
</calcChain>
</file>

<file path=xl/sharedStrings.xml><?xml version="1.0" encoding="utf-8"?>
<sst xmlns="http://schemas.openxmlformats.org/spreadsheetml/2006/main" count="159" uniqueCount="82">
  <si>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</si>
  <si>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</si>
  <si>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</si>
  <si>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</si>
  <si>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</si>
  <si>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</si>
  <si>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</si>
  <si>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</si>
  <si>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</si>
  <si>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</si>
  <si>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</si>
  <si>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</si>
  <si>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</si>
  <si>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Ｒ６那林　流域保全　那賀町大美谷　渓間工事（担い手確保型）</t>
  </si>
  <si>
    <t>工事原価
_x000D_</t>
  </si>
  <si>
    <t>式</t>
  </si>
  <si>
    <t>直接工事費
_x000D_</t>
  </si>
  <si>
    <t>直接工事費(諸経費対象)
_x000D_</t>
  </si>
  <si>
    <t>谷止工
_x000D_</t>
  </si>
  <si>
    <t>堤体コンクリート
_x000D_BB18-8-40 W/C=60%以下</t>
  </si>
  <si>
    <t>m3</t>
  </si>
  <si>
    <t>治山ダム型枠
_x000D_</t>
  </si>
  <si>
    <t>㎡</t>
  </si>
  <si>
    <t>放水路型枠
_x000D_一般型枠,鉄筋･無筋構造物</t>
  </si>
  <si>
    <t>角材式残存型枠工
_x000D_</t>
  </si>
  <si>
    <t>キャットウォーク
_x000D_</t>
  </si>
  <si>
    <t>ｍ</t>
  </si>
  <si>
    <t>円形型枠（紙製）
_x000D_内径300mm 厚5.3mm 長4000mm</t>
  </si>
  <si>
    <t>本</t>
  </si>
  <si>
    <t>止水板設置（塩化ビニール樹脂止水板）
_x000D_</t>
  </si>
  <si>
    <t>昇降ステップ
_x000D_</t>
  </si>
  <si>
    <t>ネームプレート（ｱﾙﾐﾆｳﾑ軽合金鋳造製）
_x000D_A型(横40cm×縦30cm×1cm)　堤名板用</t>
  </si>
  <si>
    <t>枚</t>
  </si>
  <si>
    <t>間詰工
_x000D_</t>
  </si>
  <si>
    <t>拾石積工
_x000D_ｔ＝15㎝　割栗　5～15㎝　生コン18-8-25</t>
  </si>
  <si>
    <t>土工
_x000D_</t>
  </si>
  <si>
    <t>掘削　谷止工
_x000D_礫質土</t>
  </si>
  <si>
    <t>掘削　谷止工
_x000D_軟岩ＩＢ</t>
  </si>
  <si>
    <t>土砂掘削面整形
_x000D_粘性土・礫質土</t>
  </si>
  <si>
    <t>岩盤掘削面整形・岩盤清掃
_x000D_岩盤掘削面整形</t>
  </si>
  <si>
    <t>支障木処理工
_x000D_</t>
  </si>
  <si>
    <t>伐採費
_x000D_スギ5本　ヒノキ3本　雑10本</t>
  </si>
  <si>
    <t>仮設工
_x000D_</t>
  </si>
  <si>
    <t>土のう締切工
_x000D_現地採取</t>
  </si>
  <si>
    <t>仮設工
_x000D_索道</t>
  </si>
  <si>
    <t>基</t>
  </si>
  <si>
    <t>仮設工
_x000D_車回し設置</t>
  </si>
  <si>
    <t>袋</t>
  </si>
  <si>
    <t>仮設工
_x000D_作業道補修</t>
  </si>
  <si>
    <t>間接工事費
_x000D_</t>
  </si>
  <si>
    <t>共通仮設費
_x000D_</t>
  </si>
  <si>
    <t>共通仮設費（率計上）
_x000D_</t>
  </si>
  <si>
    <t>運搬費
_x000D_</t>
  </si>
  <si>
    <t>ton</t>
  </si>
  <si>
    <t>営繕費
_x000D_</t>
  </si>
  <si>
    <t>仮設トイレ設置費
_x000D_</t>
  </si>
  <si>
    <t>月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</si>
  <si>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</si>
  <si>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</si>
  <si>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</si>
  <si>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</si>
  <si>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</si>
  <si>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</si>
  <si>
    <t xml:space="preserve">水平打継目鉄筋
</t>
    <phoneticPr fontId="2"/>
  </si>
  <si>
    <t xml:space="preserve">目地板
</t>
    <phoneticPr fontId="2"/>
  </si>
  <si>
    <t>型枠
一般型枠,鉄筋･無筋構造物</t>
    <phoneticPr fontId="2"/>
  </si>
  <si>
    <t>間詰コンクリート
BB18-8-40 W/C=60%以下</t>
    <phoneticPr fontId="2"/>
  </si>
  <si>
    <t>間詰型枠
一般型枠,小型構造物</t>
    <phoneticPr fontId="2"/>
  </si>
  <si>
    <t>暗渠排水管
据付･撤去</t>
    <phoneticPr fontId="2"/>
  </si>
  <si>
    <t>ケーブルクレーン架設･撤去
架設・撤去</t>
    <phoneticPr fontId="2"/>
  </si>
  <si>
    <t>ウインチベース架設・撤去
架設・撤去</t>
    <phoneticPr fontId="2"/>
  </si>
  <si>
    <t xml:space="preserve">アンカー架設・撤去
架設・撤去
</t>
    <phoneticPr fontId="2"/>
  </si>
  <si>
    <t>大型土のう工
製作・設置</t>
    <phoneticPr fontId="2"/>
  </si>
  <si>
    <t xml:space="preserve">敷均し
</t>
    <phoneticPr fontId="2"/>
  </si>
  <si>
    <t xml:space="preserve">仮設トイレ設置基本料金（快適トイレ）
</t>
    <phoneticPr fontId="2"/>
  </si>
  <si>
    <t xml:space="preserve">仮設トイレ設置費（快適）
</t>
    <phoneticPr fontId="2"/>
  </si>
  <si>
    <t xml:space="preserve">転石破砕
</t>
    <phoneticPr fontId="2"/>
  </si>
  <si>
    <t>仮設工
廻排水（６ヶ月未満）</t>
    <phoneticPr fontId="2"/>
  </si>
  <si>
    <t>大型土のう工
撤去</t>
    <rPh sb="8" eb="10">
      <t>テッキョ</t>
    </rPh>
    <phoneticPr fontId="2"/>
  </si>
  <si>
    <t>輸送費(仮設材)
往復計上</t>
    <rPh sb="10" eb="12">
      <t>オウフク</t>
    </rPh>
    <phoneticPr fontId="2"/>
  </si>
  <si>
    <t>橋梁補修
Ｈ形鋼，敷鉄板設置撤去</t>
    <rPh sb="15" eb="17">
      <t>テッキョ</t>
    </rPh>
    <phoneticPr fontId="2"/>
  </si>
  <si>
    <t>根株筋工</t>
    <rPh sb="0" eb="4">
      <t>ネカブスジコウ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</si>
</sst>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1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 wrapText="1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 xr:uid="{3F0ED353-3668-40E4-BA53-9DA199D2D3C0}"/>
    <cellStyle name="標準_75雛形" xfId="3" xr:uid="{F1939858-907C-4CCD-95E5-9F0D864A8D60}"/>
    <cellStyle name="標準_75雛形_1" xfId="4" xr:uid="{FEBA75BF-69D0-43E6-B514-AC95BA4E98B2}"/>
    <cellStyle name="標準_内訳書サンプル" xfId="2" xr:uid="{E524F398-0490-4E00-87D4-7844C1B1D6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FFEDC-4A75-417B-AA58-41D3216070E1}">
  <sheetPr codeName="Sheet22"/>
  <dimension ref="A1:J84"/>
  <sheetViews>
    <sheetView showGridLines="0" tabSelected="1" view="pageBreakPreview" topLeftCell="A11" zoomScale="85" zoomScaleNormal="100" zoomScaleSheetLayoutView="85" workbookViewId="0">
      <selection activeCell="G15" sqref="G15"/>
    </sheetView>
  </sheetViews>
  <sheetFormatPr defaultColWidth="8.09765625" defaultRowHeight="13.2" x14ac:dyDescent="0.2"/>
  <cols>
    <col min="1" max="1" width="7.59765625" style="1" customWidth="1"/>
    <col min="2" max="3" width="6.09765625" style="1" customWidth="1"/>
    <col min="4" max="4" width="23.3984375" style="1" customWidth="1"/>
    <col min="5" max="5" width="10.796875" style="1" customWidth="1"/>
    <col min="6" max="6" width="11.59765625" style="1" customWidth="1"/>
    <col min="7" max="7" width="17.8984375" style="1" customWidth="1"/>
    <col min="8" max="8" width="7.59765625" style="1" customWidth="1"/>
    <col min="9" max="10" width="0" style="1" hidden="1" customWidth="1"/>
    <col min="11" max="16384" width="8.09765625" style="1"/>
  </cols>
  <sheetData>
    <row r="1" spans="1:10" ht="11.25" customHeight="1" x14ac:dyDescent="0.2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2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 x14ac:dyDescent="0.2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 x14ac:dyDescent="0.2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2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 x14ac:dyDescent="0.2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 x14ac:dyDescent="0.2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 x14ac:dyDescent="0.2">
      <c r="A10" s="32" t="s">
        <v>14</v>
      </c>
      <c r="B10" s="33"/>
      <c r="C10" s="33"/>
      <c r="D10" s="34"/>
      <c r="E10" s="12" t="s">
        <v>15</v>
      </c>
      <c r="F10" s="13">
        <v>1</v>
      </c>
      <c r="G10" s="14">
        <f>+G11+G58</f>
        <v>0</v>
      </c>
      <c r="H10" s="2"/>
      <c r="I10" s="15">
        <v>1</v>
      </c>
      <c r="J10" s="15"/>
    </row>
    <row r="11" spans="1:10" ht="42" customHeight="1" x14ac:dyDescent="0.2">
      <c r="A11" s="32" t="s">
        <v>16</v>
      </c>
      <c r="B11" s="33"/>
      <c r="C11" s="33"/>
      <c r="D11" s="34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 x14ac:dyDescent="0.2">
      <c r="A12" s="32" t="s">
        <v>17</v>
      </c>
      <c r="B12" s="33"/>
      <c r="C12" s="33"/>
      <c r="D12" s="34"/>
      <c r="E12" s="12" t="s">
        <v>15</v>
      </c>
      <c r="F12" s="13">
        <v>1</v>
      </c>
      <c r="G12" s="14">
        <f>+G13+G39+G43</f>
        <v>0</v>
      </c>
      <c r="H12" s="2"/>
      <c r="I12" s="15">
        <v>3</v>
      </c>
      <c r="J12" s="15">
        <v>1</v>
      </c>
    </row>
    <row r="13" spans="1:10" ht="42" customHeight="1" x14ac:dyDescent="0.2">
      <c r="A13" s="10"/>
      <c r="B13" s="38" t="s">
        <v>18</v>
      </c>
      <c r="C13" s="33"/>
      <c r="D13" s="34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2">
      <c r="A14" s="10"/>
      <c r="B14" s="11"/>
      <c r="C14" s="38" t="s">
        <v>18</v>
      </c>
      <c r="D14" s="34"/>
      <c r="E14" s="12" t="s">
        <v>15</v>
      </c>
      <c r="F14" s="13">
        <v>1</v>
      </c>
      <c r="G14" s="14">
        <f>+G15+G29+G33</f>
        <v>0</v>
      </c>
      <c r="H14" s="2"/>
      <c r="I14" s="15">
        <v>5</v>
      </c>
      <c r="J14" s="15">
        <v>3</v>
      </c>
    </row>
    <row r="15" spans="1:10" ht="42" customHeight="1" x14ac:dyDescent="0.2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+G16+G17+G18+G19+G20+G21+G22+G23+G24+G25+G26+G27+G28</f>
        <v>0</v>
      </c>
      <c r="H15" s="2"/>
      <c r="I15" s="15">
        <v>6</v>
      </c>
      <c r="J15" s="15">
        <v>4</v>
      </c>
    </row>
    <row r="16" spans="1:10" ht="42" customHeight="1" x14ac:dyDescent="0.2">
      <c r="A16" s="10"/>
      <c r="B16" s="11"/>
      <c r="C16" s="11"/>
      <c r="D16" s="19" t="s">
        <v>19</v>
      </c>
      <c r="E16" s="12" t="s">
        <v>20</v>
      </c>
      <c r="F16" s="13">
        <v>201.2</v>
      </c>
      <c r="G16" s="20"/>
      <c r="H16" s="2"/>
      <c r="I16" s="15">
        <v>7</v>
      </c>
      <c r="J16" s="15">
        <v>4</v>
      </c>
    </row>
    <row r="17" spans="1:10" ht="42" customHeight="1" x14ac:dyDescent="0.2">
      <c r="A17" s="10"/>
      <c r="B17" s="11"/>
      <c r="C17" s="11"/>
      <c r="D17" s="19" t="s">
        <v>21</v>
      </c>
      <c r="E17" s="12" t="s">
        <v>22</v>
      </c>
      <c r="F17" s="13">
        <v>133.80000000000001</v>
      </c>
      <c r="G17" s="20"/>
      <c r="H17" s="2"/>
      <c r="I17" s="15">
        <v>8</v>
      </c>
      <c r="J17" s="15">
        <v>4</v>
      </c>
    </row>
    <row r="18" spans="1:10" ht="42" customHeight="1" x14ac:dyDescent="0.2">
      <c r="A18" s="10"/>
      <c r="B18" s="11"/>
      <c r="C18" s="11"/>
      <c r="D18" s="19" t="s">
        <v>23</v>
      </c>
      <c r="E18" s="12" t="s">
        <v>22</v>
      </c>
      <c r="F18" s="13">
        <v>3.4</v>
      </c>
      <c r="G18" s="20"/>
      <c r="H18" s="2"/>
      <c r="I18" s="15">
        <v>9</v>
      </c>
      <c r="J18" s="15">
        <v>4</v>
      </c>
    </row>
    <row r="19" spans="1:10" ht="42" customHeight="1" x14ac:dyDescent="0.2">
      <c r="A19" s="10"/>
      <c r="B19" s="11"/>
      <c r="C19" s="11"/>
      <c r="D19" s="19" t="s">
        <v>24</v>
      </c>
      <c r="E19" s="12" t="s">
        <v>22</v>
      </c>
      <c r="F19" s="13">
        <v>75.400000000000006</v>
      </c>
      <c r="G19" s="20"/>
      <c r="H19" s="2"/>
      <c r="I19" s="15">
        <v>10</v>
      </c>
      <c r="J19" s="15">
        <v>4</v>
      </c>
    </row>
    <row r="20" spans="1:10" ht="42" customHeight="1" x14ac:dyDescent="0.2">
      <c r="A20" s="10"/>
      <c r="B20" s="11"/>
      <c r="C20" s="11"/>
      <c r="D20" s="19" t="s">
        <v>25</v>
      </c>
      <c r="E20" s="12" t="s">
        <v>26</v>
      </c>
      <c r="F20" s="13">
        <v>57.7</v>
      </c>
      <c r="G20" s="20"/>
      <c r="H20" s="2"/>
      <c r="I20" s="15">
        <v>11</v>
      </c>
      <c r="J20" s="15">
        <v>4</v>
      </c>
    </row>
    <row r="21" spans="1:10" ht="42" customHeight="1" x14ac:dyDescent="0.2">
      <c r="A21" s="10"/>
      <c r="B21" s="11"/>
      <c r="C21" s="11"/>
      <c r="D21" s="19" t="s">
        <v>27</v>
      </c>
      <c r="E21" s="12" t="s">
        <v>28</v>
      </c>
      <c r="F21" s="13">
        <v>3</v>
      </c>
      <c r="G21" s="20"/>
      <c r="H21" s="2"/>
      <c r="I21" s="15">
        <v>12</v>
      </c>
      <c r="J21" s="15">
        <v>4</v>
      </c>
    </row>
    <row r="22" spans="1:10" ht="42" customHeight="1" x14ac:dyDescent="0.2">
      <c r="A22" s="10"/>
      <c r="B22" s="11"/>
      <c r="C22" s="11"/>
      <c r="D22" s="19" t="s">
        <v>63</v>
      </c>
      <c r="E22" s="12" t="s">
        <v>28</v>
      </c>
      <c r="F22" s="13">
        <v>139</v>
      </c>
      <c r="G22" s="20"/>
      <c r="H22" s="2"/>
      <c r="I22" s="15">
        <v>13</v>
      </c>
      <c r="J22" s="15">
        <v>4</v>
      </c>
    </row>
    <row r="23" spans="1:10" ht="42" customHeight="1" x14ac:dyDescent="0.2">
      <c r="A23" s="10"/>
      <c r="B23" s="11"/>
      <c r="C23" s="11"/>
      <c r="D23" s="19" t="s">
        <v>64</v>
      </c>
      <c r="E23" s="12" t="s">
        <v>22</v>
      </c>
      <c r="F23" s="13">
        <v>14.8</v>
      </c>
      <c r="G23" s="20"/>
      <c r="H23" s="2"/>
      <c r="I23" s="15">
        <v>14</v>
      </c>
      <c r="J23" s="15">
        <v>4</v>
      </c>
    </row>
    <row r="24" spans="1:10" ht="42" customHeight="1" x14ac:dyDescent="0.2">
      <c r="A24" s="10"/>
      <c r="B24" s="11"/>
      <c r="C24" s="11"/>
      <c r="D24" s="19" t="s">
        <v>65</v>
      </c>
      <c r="E24" s="12" t="s">
        <v>22</v>
      </c>
      <c r="F24" s="13">
        <v>14.8</v>
      </c>
      <c r="G24" s="20"/>
      <c r="H24" s="2"/>
      <c r="I24" s="15">
        <v>15</v>
      </c>
      <c r="J24" s="15">
        <v>4</v>
      </c>
    </row>
    <row r="25" spans="1:10" ht="42" customHeight="1" x14ac:dyDescent="0.2">
      <c r="A25" s="10"/>
      <c r="B25" s="11"/>
      <c r="C25" s="11"/>
      <c r="D25" s="19" t="s">
        <v>29</v>
      </c>
      <c r="E25" s="12" t="s">
        <v>26</v>
      </c>
      <c r="F25" s="13">
        <v>6</v>
      </c>
      <c r="G25" s="20"/>
      <c r="H25" s="2"/>
      <c r="I25" s="15">
        <v>16</v>
      </c>
      <c r="J25" s="15">
        <v>4</v>
      </c>
    </row>
    <row r="26" spans="1:10" ht="42" customHeight="1" x14ac:dyDescent="0.2">
      <c r="A26" s="10"/>
      <c r="B26" s="11"/>
      <c r="C26" s="11"/>
      <c r="D26" s="19" t="s">
        <v>30</v>
      </c>
      <c r="E26" s="12" t="s">
        <v>28</v>
      </c>
      <c r="F26" s="13">
        <v>23</v>
      </c>
      <c r="G26" s="20"/>
      <c r="H26" s="2"/>
      <c r="I26" s="15">
        <v>17</v>
      </c>
      <c r="J26" s="15">
        <v>4</v>
      </c>
    </row>
    <row r="27" spans="1:10" ht="42" customHeight="1" x14ac:dyDescent="0.2">
      <c r="A27" s="10"/>
      <c r="B27" s="11"/>
      <c r="C27" s="11"/>
      <c r="D27" s="19" t="s">
        <v>81</v>
      </c>
      <c r="E27" s="12" t="s">
        <v>26</v>
      </c>
      <c r="F27" s="13">
        <v>10</v>
      </c>
      <c r="G27" s="20"/>
      <c r="H27" s="2"/>
      <c r="I27" s="15"/>
      <c r="J27" s="15"/>
    </row>
    <row r="28" spans="1:10" ht="42" customHeight="1" x14ac:dyDescent="0.2">
      <c r="A28" s="10"/>
      <c r="B28" s="11"/>
      <c r="C28" s="11"/>
      <c r="D28" s="19" t="s">
        <v>31</v>
      </c>
      <c r="E28" s="12" t="s">
        <v>32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 x14ac:dyDescent="0.2">
      <c r="A29" s="10"/>
      <c r="B29" s="11"/>
      <c r="C29" s="11"/>
      <c r="D29" s="19" t="s">
        <v>33</v>
      </c>
      <c r="E29" s="12" t="s">
        <v>15</v>
      </c>
      <c r="F29" s="13">
        <v>1</v>
      </c>
      <c r="G29" s="14">
        <f>+G30+G31+G32</f>
        <v>0</v>
      </c>
      <c r="H29" s="2"/>
      <c r="I29" s="15">
        <v>21</v>
      </c>
      <c r="J29" s="15">
        <v>4</v>
      </c>
    </row>
    <row r="30" spans="1:10" ht="42" customHeight="1" x14ac:dyDescent="0.2">
      <c r="A30" s="10"/>
      <c r="B30" s="11"/>
      <c r="C30" s="11"/>
      <c r="D30" s="19" t="s">
        <v>66</v>
      </c>
      <c r="E30" s="12" t="s">
        <v>20</v>
      </c>
      <c r="F30" s="13">
        <v>8.3000000000000007</v>
      </c>
      <c r="G30" s="20"/>
      <c r="H30" s="2"/>
      <c r="I30" s="15">
        <v>22</v>
      </c>
      <c r="J30" s="15">
        <v>4</v>
      </c>
    </row>
    <row r="31" spans="1:10" ht="42" customHeight="1" x14ac:dyDescent="0.2">
      <c r="A31" s="10"/>
      <c r="B31" s="11"/>
      <c r="C31" s="11"/>
      <c r="D31" s="19" t="s">
        <v>67</v>
      </c>
      <c r="E31" s="12" t="s">
        <v>22</v>
      </c>
      <c r="F31" s="13">
        <v>28.9</v>
      </c>
      <c r="G31" s="20"/>
      <c r="H31" s="2"/>
      <c r="I31" s="15">
        <v>23</v>
      </c>
      <c r="J31" s="15">
        <v>4</v>
      </c>
    </row>
    <row r="32" spans="1:10" ht="42" customHeight="1" x14ac:dyDescent="0.2">
      <c r="A32" s="10"/>
      <c r="B32" s="11"/>
      <c r="C32" s="11"/>
      <c r="D32" s="19" t="s">
        <v>34</v>
      </c>
      <c r="E32" s="12" t="s">
        <v>22</v>
      </c>
      <c r="F32" s="13">
        <v>28.9</v>
      </c>
      <c r="G32" s="20"/>
      <c r="H32" s="2"/>
      <c r="I32" s="15">
        <v>24</v>
      </c>
      <c r="J32" s="15">
        <v>4</v>
      </c>
    </row>
    <row r="33" spans="1:10" ht="42" customHeight="1" x14ac:dyDescent="0.2">
      <c r="A33" s="10"/>
      <c r="B33" s="11"/>
      <c r="C33" s="11"/>
      <c r="D33" s="19" t="s">
        <v>35</v>
      </c>
      <c r="E33" s="12" t="s">
        <v>15</v>
      </c>
      <c r="F33" s="13">
        <v>1</v>
      </c>
      <c r="G33" s="14">
        <f>+G34+G35+G36+G37+G38</f>
        <v>0</v>
      </c>
      <c r="H33" s="2"/>
      <c r="I33" s="15">
        <v>25</v>
      </c>
      <c r="J33" s="15">
        <v>4</v>
      </c>
    </row>
    <row r="34" spans="1:10" ht="42" customHeight="1" x14ac:dyDescent="0.2">
      <c r="A34" s="10"/>
      <c r="B34" s="11"/>
      <c r="C34" s="11"/>
      <c r="D34" s="19" t="s">
        <v>36</v>
      </c>
      <c r="E34" s="12" t="s">
        <v>20</v>
      </c>
      <c r="F34" s="13">
        <v>314</v>
      </c>
      <c r="G34" s="20"/>
      <c r="H34" s="2"/>
      <c r="I34" s="15">
        <v>26</v>
      </c>
      <c r="J34" s="15">
        <v>4</v>
      </c>
    </row>
    <row r="35" spans="1:10" ht="42" customHeight="1" x14ac:dyDescent="0.2">
      <c r="A35" s="10"/>
      <c r="B35" s="11"/>
      <c r="C35" s="11"/>
      <c r="D35" s="19" t="s">
        <v>37</v>
      </c>
      <c r="E35" s="12" t="s">
        <v>20</v>
      </c>
      <c r="F35" s="13">
        <v>28</v>
      </c>
      <c r="G35" s="20"/>
      <c r="H35" s="2"/>
      <c r="I35" s="15">
        <v>27</v>
      </c>
      <c r="J35" s="15">
        <v>4</v>
      </c>
    </row>
    <row r="36" spans="1:10" ht="42" customHeight="1" x14ac:dyDescent="0.2">
      <c r="A36" s="10"/>
      <c r="B36" s="11"/>
      <c r="C36" s="11"/>
      <c r="D36" s="19" t="s">
        <v>38</v>
      </c>
      <c r="E36" s="12" t="s">
        <v>22</v>
      </c>
      <c r="F36" s="13">
        <v>42</v>
      </c>
      <c r="G36" s="20"/>
      <c r="H36" s="2"/>
      <c r="I36" s="15">
        <v>28</v>
      </c>
      <c r="J36" s="15">
        <v>4</v>
      </c>
    </row>
    <row r="37" spans="1:10" ht="42" customHeight="1" x14ac:dyDescent="0.2">
      <c r="A37" s="10"/>
      <c r="B37" s="11"/>
      <c r="C37" s="11"/>
      <c r="D37" s="19" t="s">
        <v>39</v>
      </c>
      <c r="E37" s="12" t="s">
        <v>22</v>
      </c>
      <c r="F37" s="13">
        <v>28.1</v>
      </c>
      <c r="G37" s="20"/>
      <c r="H37" s="2"/>
      <c r="I37" s="15">
        <v>29</v>
      </c>
      <c r="J37" s="15">
        <v>4</v>
      </c>
    </row>
    <row r="38" spans="1:10" ht="42" customHeight="1" x14ac:dyDescent="0.2">
      <c r="A38" s="10"/>
      <c r="B38" s="11"/>
      <c r="C38" s="11"/>
      <c r="D38" s="19" t="s">
        <v>76</v>
      </c>
      <c r="E38" s="12" t="s">
        <v>20</v>
      </c>
      <c r="F38" s="13">
        <v>6</v>
      </c>
      <c r="G38" s="20"/>
      <c r="H38" s="2"/>
      <c r="I38" s="15">
        <v>30</v>
      </c>
      <c r="J38" s="15">
        <v>4</v>
      </c>
    </row>
    <row r="39" spans="1:10" ht="42" customHeight="1" x14ac:dyDescent="0.2">
      <c r="A39" s="10"/>
      <c r="B39" s="38" t="s">
        <v>40</v>
      </c>
      <c r="C39" s="33"/>
      <c r="D39" s="34"/>
      <c r="E39" s="12" t="s">
        <v>15</v>
      </c>
      <c r="F39" s="13">
        <v>1</v>
      </c>
      <c r="G39" s="14">
        <f>+G40</f>
        <v>0</v>
      </c>
      <c r="H39" s="2"/>
      <c r="I39" s="15">
        <v>31</v>
      </c>
      <c r="J39" s="15">
        <v>2</v>
      </c>
    </row>
    <row r="40" spans="1:10" ht="42" customHeight="1" x14ac:dyDescent="0.2">
      <c r="A40" s="10"/>
      <c r="B40" s="11"/>
      <c r="C40" s="38" t="s">
        <v>40</v>
      </c>
      <c r="D40" s="34"/>
      <c r="E40" s="12" t="s">
        <v>15</v>
      </c>
      <c r="F40" s="13">
        <v>1</v>
      </c>
      <c r="G40" s="14">
        <f>+G41</f>
        <v>0</v>
      </c>
      <c r="H40" s="2"/>
      <c r="I40" s="15">
        <v>32</v>
      </c>
      <c r="J40" s="15">
        <v>3</v>
      </c>
    </row>
    <row r="41" spans="1:10" ht="42" customHeight="1" x14ac:dyDescent="0.2">
      <c r="A41" s="10"/>
      <c r="B41" s="11"/>
      <c r="C41" s="11"/>
      <c r="D41" s="19" t="s">
        <v>40</v>
      </c>
      <c r="E41" s="12" t="s">
        <v>15</v>
      </c>
      <c r="F41" s="13">
        <v>1</v>
      </c>
      <c r="G41" s="14">
        <f>+G42</f>
        <v>0</v>
      </c>
      <c r="H41" s="2"/>
      <c r="I41" s="15">
        <v>33</v>
      </c>
      <c r="J41" s="15">
        <v>4</v>
      </c>
    </row>
    <row r="42" spans="1:10" ht="42" customHeight="1" x14ac:dyDescent="0.2">
      <c r="A42" s="10"/>
      <c r="B42" s="11"/>
      <c r="C42" s="11"/>
      <c r="D42" s="19" t="s">
        <v>41</v>
      </c>
      <c r="E42" s="12" t="s">
        <v>15</v>
      </c>
      <c r="F42" s="13">
        <v>1</v>
      </c>
      <c r="G42" s="20"/>
      <c r="H42" s="2"/>
      <c r="I42" s="15">
        <v>34</v>
      </c>
      <c r="J42" s="15">
        <v>4</v>
      </c>
    </row>
    <row r="43" spans="1:10" ht="42" customHeight="1" x14ac:dyDescent="0.2">
      <c r="A43" s="10"/>
      <c r="B43" s="38" t="s">
        <v>42</v>
      </c>
      <c r="C43" s="33"/>
      <c r="D43" s="34"/>
      <c r="E43" s="12" t="s">
        <v>15</v>
      </c>
      <c r="F43" s="13">
        <v>1</v>
      </c>
      <c r="G43" s="14">
        <f>+G44</f>
        <v>0</v>
      </c>
      <c r="H43" s="2"/>
      <c r="I43" s="15">
        <v>35</v>
      </c>
      <c r="J43" s="15">
        <v>2</v>
      </c>
    </row>
    <row r="44" spans="1:10" ht="42" customHeight="1" x14ac:dyDescent="0.2">
      <c r="A44" s="10"/>
      <c r="B44" s="11"/>
      <c r="C44" s="38" t="s">
        <v>42</v>
      </c>
      <c r="D44" s="34"/>
      <c r="E44" s="12" t="s">
        <v>15</v>
      </c>
      <c r="F44" s="13">
        <v>1</v>
      </c>
      <c r="G44" s="14">
        <f>+G45+G48+G52+G55</f>
        <v>0</v>
      </c>
      <c r="H44" s="2"/>
      <c r="I44" s="15">
        <v>36</v>
      </c>
      <c r="J44" s="15">
        <v>3</v>
      </c>
    </row>
    <row r="45" spans="1:10" ht="42" customHeight="1" x14ac:dyDescent="0.2">
      <c r="A45" s="10"/>
      <c r="B45" s="11"/>
      <c r="C45" s="11"/>
      <c r="D45" s="19" t="s">
        <v>77</v>
      </c>
      <c r="E45" s="12" t="s">
        <v>15</v>
      </c>
      <c r="F45" s="13">
        <v>1</v>
      </c>
      <c r="G45" s="14">
        <f>+G46+G47</f>
        <v>0</v>
      </c>
      <c r="H45" s="2"/>
      <c r="I45" s="15">
        <v>37</v>
      </c>
      <c r="J45" s="15">
        <v>4</v>
      </c>
    </row>
    <row r="46" spans="1:10" ht="42" customHeight="1" x14ac:dyDescent="0.2">
      <c r="A46" s="10"/>
      <c r="B46" s="11"/>
      <c r="C46" s="11"/>
      <c r="D46" s="19" t="s">
        <v>68</v>
      </c>
      <c r="E46" s="12" t="s">
        <v>26</v>
      </c>
      <c r="F46" s="13">
        <v>30</v>
      </c>
      <c r="G46" s="20"/>
      <c r="H46" s="2"/>
      <c r="I46" s="15">
        <v>38</v>
      </c>
      <c r="J46" s="15">
        <v>4</v>
      </c>
    </row>
    <row r="47" spans="1:10" ht="42" customHeight="1" x14ac:dyDescent="0.2">
      <c r="A47" s="10"/>
      <c r="B47" s="11"/>
      <c r="C47" s="11"/>
      <c r="D47" s="19" t="s">
        <v>43</v>
      </c>
      <c r="E47" s="12" t="s">
        <v>22</v>
      </c>
      <c r="F47" s="13">
        <v>1</v>
      </c>
      <c r="G47" s="20"/>
      <c r="H47" s="2"/>
      <c r="I47" s="15">
        <v>39</v>
      </c>
      <c r="J47" s="15">
        <v>4</v>
      </c>
    </row>
    <row r="48" spans="1:10" ht="42" customHeight="1" x14ac:dyDescent="0.2">
      <c r="A48" s="10"/>
      <c r="B48" s="11"/>
      <c r="C48" s="11"/>
      <c r="D48" s="19" t="s">
        <v>44</v>
      </c>
      <c r="E48" s="12" t="s">
        <v>15</v>
      </c>
      <c r="F48" s="13">
        <v>1</v>
      </c>
      <c r="G48" s="14">
        <f>+G49+G50+G51</f>
        <v>0</v>
      </c>
      <c r="H48" s="2"/>
      <c r="I48" s="15">
        <v>40</v>
      </c>
      <c r="J48" s="15">
        <v>4</v>
      </c>
    </row>
    <row r="49" spans="1:10" ht="42" customHeight="1" x14ac:dyDescent="0.2">
      <c r="A49" s="10"/>
      <c r="B49" s="11"/>
      <c r="C49" s="11"/>
      <c r="D49" s="19" t="s">
        <v>69</v>
      </c>
      <c r="E49" s="12" t="s">
        <v>45</v>
      </c>
      <c r="F49" s="13">
        <v>1</v>
      </c>
      <c r="G49" s="20"/>
      <c r="H49" s="2"/>
      <c r="I49" s="15">
        <v>41</v>
      </c>
      <c r="J49" s="15">
        <v>4</v>
      </c>
    </row>
    <row r="50" spans="1:10" ht="42" customHeight="1" x14ac:dyDescent="0.2">
      <c r="A50" s="10"/>
      <c r="B50" s="11"/>
      <c r="C50" s="11"/>
      <c r="D50" s="19" t="s">
        <v>70</v>
      </c>
      <c r="E50" s="12" t="s">
        <v>45</v>
      </c>
      <c r="F50" s="13">
        <v>1</v>
      </c>
      <c r="G50" s="20"/>
      <c r="H50" s="2"/>
      <c r="I50" s="15">
        <v>42</v>
      </c>
      <c r="J50" s="15">
        <v>4</v>
      </c>
    </row>
    <row r="51" spans="1:10" ht="42" customHeight="1" x14ac:dyDescent="0.2">
      <c r="A51" s="10"/>
      <c r="B51" s="11"/>
      <c r="C51" s="11"/>
      <c r="D51" s="19" t="s">
        <v>71</v>
      </c>
      <c r="E51" s="12" t="s">
        <v>45</v>
      </c>
      <c r="F51" s="13">
        <v>2</v>
      </c>
      <c r="G51" s="20"/>
      <c r="H51" s="2"/>
      <c r="I51" s="15">
        <v>43</v>
      </c>
      <c r="J51" s="15">
        <v>4</v>
      </c>
    </row>
    <row r="52" spans="1:10" ht="42" customHeight="1" x14ac:dyDescent="0.2">
      <c r="A52" s="10"/>
      <c r="B52" s="11"/>
      <c r="C52" s="11"/>
      <c r="D52" s="19" t="s">
        <v>46</v>
      </c>
      <c r="E52" s="12" t="s">
        <v>15</v>
      </c>
      <c r="F52" s="13">
        <v>1</v>
      </c>
      <c r="G52" s="14">
        <f>+G53+G54</f>
        <v>0</v>
      </c>
      <c r="H52" s="2"/>
      <c r="I52" s="15">
        <v>44</v>
      </c>
      <c r="J52" s="15">
        <v>4</v>
      </c>
    </row>
    <row r="53" spans="1:10" ht="42" customHeight="1" x14ac:dyDescent="0.2">
      <c r="A53" s="10"/>
      <c r="B53" s="11"/>
      <c r="C53" s="11"/>
      <c r="D53" s="19" t="s">
        <v>72</v>
      </c>
      <c r="E53" s="12" t="s">
        <v>47</v>
      </c>
      <c r="F53" s="13">
        <v>50</v>
      </c>
      <c r="G53" s="20"/>
      <c r="H53" s="2"/>
      <c r="I53" s="15">
        <v>45</v>
      </c>
      <c r="J53" s="15">
        <v>4</v>
      </c>
    </row>
    <row r="54" spans="1:10" ht="42" customHeight="1" x14ac:dyDescent="0.2">
      <c r="A54" s="10"/>
      <c r="B54" s="11"/>
      <c r="C54" s="11"/>
      <c r="D54" s="19" t="s">
        <v>78</v>
      </c>
      <c r="E54" s="12" t="s">
        <v>47</v>
      </c>
      <c r="F54" s="13">
        <v>50</v>
      </c>
      <c r="G54" s="20"/>
      <c r="H54" s="2"/>
      <c r="I54" s="15">
        <v>45</v>
      </c>
      <c r="J54" s="15">
        <v>4</v>
      </c>
    </row>
    <row r="55" spans="1:10" ht="42" customHeight="1" x14ac:dyDescent="0.2">
      <c r="A55" s="10"/>
      <c r="B55" s="11"/>
      <c r="C55" s="11"/>
      <c r="D55" s="19" t="s">
        <v>48</v>
      </c>
      <c r="E55" s="12" t="s">
        <v>15</v>
      </c>
      <c r="F55" s="13">
        <v>1</v>
      </c>
      <c r="G55" s="14">
        <f>+G56+G57</f>
        <v>0</v>
      </c>
      <c r="H55" s="2"/>
      <c r="I55" s="15">
        <v>46</v>
      </c>
      <c r="J55" s="15">
        <v>4</v>
      </c>
    </row>
    <row r="56" spans="1:10" ht="42" customHeight="1" x14ac:dyDescent="0.2">
      <c r="A56" s="10"/>
      <c r="B56" s="11"/>
      <c r="C56" s="11"/>
      <c r="D56" s="19" t="s">
        <v>80</v>
      </c>
      <c r="E56" s="12" t="s">
        <v>15</v>
      </c>
      <c r="F56" s="13">
        <v>1</v>
      </c>
      <c r="G56" s="20"/>
      <c r="H56" s="2"/>
      <c r="I56" s="15">
        <v>47</v>
      </c>
      <c r="J56" s="15">
        <v>4</v>
      </c>
    </row>
    <row r="57" spans="1:10" ht="42" customHeight="1" x14ac:dyDescent="0.2">
      <c r="A57" s="10"/>
      <c r="B57" s="11"/>
      <c r="C57" s="11"/>
      <c r="D57" s="19" t="s">
        <v>73</v>
      </c>
      <c r="E57" s="12" t="s">
        <v>22</v>
      </c>
      <c r="F57" s="13">
        <v>600</v>
      </c>
      <c r="G57" s="20"/>
      <c r="H57" s="2"/>
      <c r="I57" s="15">
        <v>48</v>
      </c>
      <c r="J57" s="15">
        <v>4</v>
      </c>
    </row>
    <row r="58" spans="1:10" ht="42" customHeight="1" x14ac:dyDescent="0.2">
      <c r="A58" s="32" t="s">
        <v>49</v>
      </c>
      <c r="B58" s="33"/>
      <c r="C58" s="33"/>
      <c r="D58" s="34"/>
      <c r="E58" s="12" t="s">
        <v>15</v>
      </c>
      <c r="F58" s="13">
        <v>1</v>
      </c>
      <c r="G58" s="14">
        <f>+G59+G79</f>
        <v>0</v>
      </c>
      <c r="H58" s="2"/>
      <c r="I58" s="15">
        <v>49</v>
      </c>
      <c r="J58" s="15"/>
    </row>
    <row r="59" spans="1:10" ht="42" customHeight="1" x14ac:dyDescent="0.2">
      <c r="A59" s="32" t="s">
        <v>50</v>
      </c>
      <c r="B59" s="33"/>
      <c r="C59" s="33"/>
      <c r="D59" s="34"/>
      <c r="E59" s="12" t="s">
        <v>15</v>
      </c>
      <c r="F59" s="13">
        <v>1</v>
      </c>
      <c r="G59" s="14">
        <f>+G60+G61+G67+G73</f>
        <v>0</v>
      </c>
      <c r="H59" s="2"/>
      <c r="I59" s="15">
        <v>50</v>
      </c>
      <c r="J59" s="15">
        <v>200</v>
      </c>
    </row>
    <row r="60" spans="1:10" ht="42" customHeight="1" x14ac:dyDescent="0.2">
      <c r="A60" s="32" t="s">
        <v>51</v>
      </c>
      <c r="B60" s="33"/>
      <c r="C60" s="33"/>
      <c r="D60" s="34"/>
      <c r="E60" s="12" t="s">
        <v>15</v>
      </c>
      <c r="F60" s="13">
        <v>1</v>
      </c>
      <c r="G60" s="20"/>
      <c r="H60" s="2"/>
      <c r="I60" s="15">
        <v>51</v>
      </c>
      <c r="J60" s="15"/>
    </row>
    <row r="61" spans="1:10" ht="42" customHeight="1" x14ac:dyDescent="0.2">
      <c r="A61" s="32" t="s">
        <v>52</v>
      </c>
      <c r="B61" s="33"/>
      <c r="C61" s="33"/>
      <c r="D61" s="34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1</v>
      </c>
    </row>
    <row r="62" spans="1:10" ht="42" customHeight="1" x14ac:dyDescent="0.2">
      <c r="A62" s="10"/>
      <c r="B62" s="38" t="s">
        <v>52</v>
      </c>
      <c r="C62" s="33"/>
      <c r="D62" s="34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2</v>
      </c>
    </row>
    <row r="63" spans="1:10" ht="42" customHeight="1" x14ac:dyDescent="0.2">
      <c r="A63" s="10"/>
      <c r="B63" s="11"/>
      <c r="C63" s="38" t="s">
        <v>52</v>
      </c>
      <c r="D63" s="34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3</v>
      </c>
    </row>
    <row r="64" spans="1:10" ht="42" customHeight="1" x14ac:dyDescent="0.2">
      <c r="A64" s="10"/>
      <c r="B64" s="11"/>
      <c r="C64" s="11"/>
      <c r="D64" s="19" t="s">
        <v>52</v>
      </c>
      <c r="E64" s="12" t="s">
        <v>15</v>
      </c>
      <c r="F64" s="13">
        <v>1</v>
      </c>
      <c r="G64" s="14">
        <f>+G65+G66</f>
        <v>0</v>
      </c>
      <c r="H64" s="2"/>
      <c r="I64" s="15">
        <v>55</v>
      </c>
      <c r="J64" s="15">
        <v>4</v>
      </c>
    </row>
    <row r="65" spans="1:10" ht="42" customHeight="1" x14ac:dyDescent="0.2">
      <c r="A65" s="10"/>
      <c r="B65" s="11"/>
      <c r="C65" s="11"/>
      <c r="D65" s="19" t="s">
        <v>79</v>
      </c>
      <c r="E65" s="12" t="s">
        <v>53</v>
      </c>
      <c r="F65" s="13">
        <v>7.2</v>
      </c>
      <c r="G65" s="20"/>
      <c r="H65" s="2"/>
      <c r="I65" s="15">
        <v>56</v>
      </c>
      <c r="J65" s="15">
        <v>4</v>
      </c>
    </row>
    <row r="66" spans="1:10" ht="42" customHeight="1" x14ac:dyDescent="0.2">
      <c r="A66" s="10"/>
      <c r="B66" s="11"/>
      <c r="C66" s="11"/>
      <c r="D66" s="19" t="s">
        <v>79</v>
      </c>
      <c r="E66" s="12" t="s">
        <v>53</v>
      </c>
      <c r="F66" s="13">
        <v>4.2</v>
      </c>
      <c r="G66" s="20"/>
      <c r="H66" s="2"/>
      <c r="I66" s="15">
        <v>57</v>
      </c>
      <c r="J66" s="15">
        <v>4</v>
      </c>
    </row>
    <row r="67" spans="1:10" ht="42" customHeight="1" x14ac:dyDescent="0.2">
      <c r="A67" s="32" t="s">
        <v>54</v>
      </c>
      <c r="B67" s="33"/>
      <c r="C67" s="33"/>
      <c r="D67" s="34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1</v>
      </c>
    </row>
    <row r="68" spans="1:10" ht="42" customHeight="1" x14ac:dyDescent="0.2">
      <c r="A68" s="10"/>
      <c r="B68" s="38" t="s">
        <v>54</v>
      </c>
      <c r="C68" s="33"/>
      <c r="D68" s="34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2</v>
      </c>
    </row>
    <row r="69" spans="1:10" ht="42" customHeight="1" x14ac:dyDescent="0.2">
      <c r="A69" s="10"/>
      <c r="B69" s="11"/>
      <c r="C69" s="38" t="s">
        <v>54</v>
      </c>
      <c r="D69" s="34"/>
      <c r="E69" s="12" t="s">
        <v>15</v>
      </c>
      <c r="F69" s="13">
        <v>1</v>
      </c>
      <c r="G69" s="14">
        <f>+G70</f>
        <v>0</v>
      </c>
      <c r="H69" s="2"/>
      <c r="I69" s="15">
        <v>60</v>
      </c>
      <c r="J69" s="15">
        <v>3</v>
      </c>
    </row>
    <row r="70" spans="1:10" ht="42" customHeight="1" x14ac:dyDescent="0.2">
      <c r="A70" s="10"/>
      <c r="B70" s="11"/>
      <c r="C70" s="11"/>
      <c r="D70" s="19" t="s">
        <v>55</v>
      </c>
      <c r="E70" s="12" t="s">
        <v>15</v>
      </c>
      <c r="F70" s="13">
        <v>1</v>
      </c>
      <c r="G70" s="14">
        <f>+G71+G72</f>
        <v>0</v>
      </c>
      <c r="H70" s="2"/>
      <c r="I70" s="15">
        <v>61</v>
      </c>
      <c r="J70" s="15">
        <v>4</v>
      </c>
    </row>
    <row r="71" spans="1:10" ht="42" customHeight="1" x14ac:dyDescent="0.2">
      <c r="A71" s="10"/>
      <c r="B71" s="11"/>
      <c r="C71" s="11"/>
      <c r="D71" s="19" t="s">
        <v>74</v>
      </c>
      <c r="E71" s="12" t="s">
        <v>15</v>
      </c>
      <c r="F71" s="13">
        <v>1</v>
      </c>
      <c r="G71" s="20"/>
      <c r="H71" s="2"/>
      <c r="I71" s="15">
        <v>62</v>
      </c>
      <c r="J71" s="15">
        <v>4</v>
      </c>
    </row>
    <row r="72" spans="1:10" ht="42" customHeight="1" x14ac:dyDescent="0.2">
      <c r="A72" s="10"/>
      <c r="B72" s="11"/>
      <c r="C72" s="11"/>
      <c r="D72" s="19" t="s">
        <v>75</v>
      </c>
      <c r="E72" s="12" t="s">
        <v>56</v>
      </c>
      <c r="F72" s="13">
        <v>7</v>
      </c>
      <c r="G72" s="20"/>
      <c r="H72" s="2"/>
      <c r="I72" s="15">
        <v>63</v>
      </c>
      <c r="J72" s="15">
        <v>4</v>
      </c>
    </row>
    <row r="73" spans="1:10" ht="42" customHeight="1" x14ac:dyDescent="0.2">
      <c r="A73" s="32" t="s">
        <v>57</v>
      </c>
      <c r="B73" s="33"/>
      <c r="C73" s="33"/>
      <c r="D73" s="34"/>
      <c r="E73" s="12" t="s">
        <v>15</v>
      </c>
      <c r="F73" s="13">
        <v>1</v>
      </c>
      <c r="G73" s="14">
        <f>+G74</f>
        <v>0</v>
      </c>
      <c r="H73" s="2"/>
      <c r="I73" s="15">
        <v>64</v>
      </c>
      <c r="J73" s="15">
        <v>1</v>
      </c>
    </row>
    <row r="74" spans="1:10" ht="42" customHeight="1" x14ac:dyDescent="0.2">
      <c r="A74" s="10"/>
      <c r="B74" s="38" t="s">
        <v>57</v>
      </c>
      <c r="C74" s="33"/>
      <c r="D74" s="34"/>
      <c r="E74" s="12" t="s">
        <v>15</v>
      </c>
      <c r="F74" s="13">
        <v>1</v>
      </c>
      <c r="G74" s="14">
        <f>+G75</f>
        <v>0</v>
      </c>
      <c r="H74" s="2"/>
      <c r="I74" s="15">
        <v>65</v>
      </c>
      <c r="J74" s="15">
        <v>2</v>
      </c>
    </row>
    <row r="75" spans="1:10" ht="42" customHeight="1" x14ac:dyDescent="0.2">
      <c r="A75" s="10"/>
      <c r="B75" s="11"/>
      <c r="C75" s="38" t="s">
        <v>57</v>
      </c>
      <c r="D75" s="34"/>
      <c r="E75" s="12" t="s">
        <v>15</v>
      </c>
      <c r="F75" s="13">
        <v>1</v>
      </c>
      <c r="G75" s="14">
        <f>+G76</f>
        <v>0</v>
      </c>
      <c r="H75" s="2"/>
      <c r="I75" s="15">
        <v>66</v>
      </c>
      <c r="J75" s="15">
        <v>3</v>
      </c>
    </row>
    <row r="76" spans="1:10" ht="42" customHeight="1" x14ac:dyDescent="0.2">
      <c r="A76" s="10"/>
      <c r="B76" s="11"/>
      <c r="C76" s="11"/>
      <c r="D76" s="19" t="s">
        <v>57</v>
      </c>
      <c r="E76" s="12" t="s">
        <v>15</v>
      </c>
      <c r="F76" s="13">
        <v>1</v>
      </c>
      <c r="G76" s="14">
        <f>+G77+G78</f>
        <v>0</v>
      </c>
      <c r="H76" s="2"/>
      <c r="I76" s="15">
        <v>67</v>
      </c>
      <c r="J76" s="15">
        <v>4</v>
      </c>
    </row>
    <row r="77" spans="1:10" ht="42" customHeight="1" x14ac:dyDescent="0.2">
      <c r="A77" s="10"/>
      <c r="B77" s="11"/>
      <c r="C77" s="11"/>
      <c r="D77" s="19" t="s">
        <v>58</v>
      </c>
      <c r="E77" s="12" t="s">
        <v>45</v>
      </c>
      <c r="F77" s="13">
        <v>1</v>
      </c>
      <c r="G77" s="20"/>
      <c r="H77" s="2"/>
      <c r="I77" s="15">
        <v>68</v>
      </c>
      <c r="J77" s="15">
        <v>4</v>
      </c>
    </row>
    <row r="78" spans="1:10" ht="42" customHeight="1" x14ac:dyDescent="0.2">
      <c r="A78" s="10"/>
      <c r="B78" s="11"/>
      <c r="C78" s="11"/>
      <c r="D78" s="19" t="s">
        <v>59</v>
      </c>
      <c r="E78" s="12" t="s">
        <v>15</v>
      </c>
      <c r="F78" s="13">
        <v>1</v>
      </c>
      <c r="G78" s="20"/>
      <c r="H78" s="2"/>
      <c r="I78" s="15">
        <v>69</v>
      </c>
      <c r="J78" s="15">
        <v>4</v>
      </c>
    </row>
    <row r="79" spans="1:10" ht="42" customHeight="1" x14ac:dyDescent="0.2">
      <c r="A79" s="32" t="s">
        <v>60</v>
      </c>
      <c r="B79" s="33"/>
      <c r="C79" s="33"/>
      <c r="D79" s="34"/>
      <c r="E79" s="12" t="s">
        <v>15</v>
      </c>
      <c r="F79" s="13">
        <v>1</v>
      </c>
      <c r="G79" s="20"/>
      <c r="H79" s="2"/>
      <c r="I79" s="15">
        <v>70</v>
      </c>
      <c r="J79" s="15">
        <v>210</v>
      </c>
    </row>
    <row r="80" spans="1:10" ht="42" customHeight="1" x14ac:dyDescent="0.2">
      <c r="A80" s="32" t="s">
        <v>61</v>
      </c>
      <c r="B80" s="33"/>
      <c r="C80" s="33"/>
      <c r="D80" s="34"/>
      <c r="E80" s="12" t="s">
        <v>15</v>
      </c>
      <c r="F80" s="13">
        <v>1</v>
      </c>
      <c r="G80" s="20"/>
      <c r="H80" s="2"/>
      <c r="I80" s="15">
        <v>71</v>
      </c>
      <c r="J80" s="15">
        <v>220</v>
      </c>
    </row>
    <row r="81" spans="1:10" ht="42" customHeight="1" x14ac:dyDescent="0.2">
      <c r="A81" s="39" t="s">
        <v>62</v>
      </c>
      <c r="B81" s="40"/>
      <c r="C81" s="40"/>
      <c r="D81" s="41"/>
      <c r="E81" s="21" t="s">
        <v>15</v>
      </c>
      <c r="F81" s="22">
        <v>1</v>
      </c>
      <c r="G81" s="23">
        <f>+G10+G80</f>
        <v>0</v>
      </c>
      <c r="H81" s="24"/>
      <c r="I81" s="25">
        <v>72</v>
      </c>
      <c r="J81" s="25">
        <v>30</v>
      </c>
    </row>
    <row r="82" spans="1:10" ht="42" customHeight="1" x14ac:dyDescent="0.2">
      <c r="A82" s="35" t="s">
        <v>11</v>
      </c>
      <c r="B82" s="36"/>
      <c r="C82" s="36"/>
      <c r="D82" s="37"/>
      <c r="E82" s="16" t="s">
        <v>12</v>
      </c>
      <c r="F82" s="17" t="s">
        <v>12</v>
      </c>
      <c r="G82" s="18">
        <f>G81</f>
        <v>0</v>
      </c>
      <c r="I82" s="15">
        <v>73</v>
      </c>
      <c r="J82" s="15">
        <v>90</v>
      </c>
    </row>
    <row r="83" spans="1:10" ht="42" customHeight="1" x14ac:dyDescent="0.2"/>
    <row r="84" spans="1:10" ht="42" customHeight="1" x14ac:dyDescent="0.2"/>
  </sheetData>
  <sheetProtection algorithmName="SHA-512" hashValue="U8DoS00ZzCTJLpaJ37M7WYbmOl3TxNWgFH5j/QKcOeAbAF+HwuyKYgTfqBayU++eVemxOhzQTQXEQmfEhHdIZw==" saltValue="vVxsfSr1Vq/Gn6FDlJL29g==" spinCount="100000" sheet="1" objects="1" scenarios="1"/>
  <mergeCells count="31">
    <mergeCell ref="B74:D74"/>
    <mergeCell ref="C75:D75"/>
    <mergeCell ref="A79:D79"/>
    <mergeCell ref="A80:D80"/>
    <mergeCell ref="C63:D63"/>
    <mergeCell ref="A67:D67"/>
    <mergeCell ref="B68:D68"/>
    <mergeCell ref="C69:D69"/>
    <mergeCell ref="A73:D73"/>
    <mergeCell ref="A60:D60"/>
    <mergeCell ref="A82:D82"/>
    <mergeCell ref="A10:D10"/>
    <mergeCell ref="A11:D11"/>
    <mergeCell ref="A12:D12"/>
    <mergeCell ref="B13:D13"/>
    <mergeCell ref="C14:D14"/>
    <mergeCell ref="B39:D39"/>
    <mergeCell ref="C40:D40"/>
    <mergeCell ref="B43:D43"/>
    <mergeCell ref="C44:D44"/>
    <mergeCell ref="A58:D58"/>
    <mergeCell ref="A59:D59"/>
    <mergeCell ref="A81:D81"/>
    <mergeCell ref="A61:D61"/>
    <mergeCell ref="B62:D62"/>
    <mergeCell ref="A9:D9"/>
    <mergeCell ref="F3:G3"/>
    <mergeCell ref="F4:G4"/>
    <mergeCell ref="F5:G5"/>
    <mergeCell ref="A7:G7"/>
    <mergeCell ref="B8:G8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satsuki</dc:creator>
  <cp:lastModifiedBy>yamada satsuki</cp:lastModifiedBy>
  <cp:lastPrinted>2024-06-11T01:27:58Z</cp:lastPrinted>
  <dcterms:created xsi:type="dcterms:W3CDTF">2024-06-05T01:52:50Z</dcterms:created>
  <dcterms:modified xsi:type="dcterms:W3CDTF">2024-06-11T12:05:02Z</dcterms:modified>
</cp:coreProperties>
</file>